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05A505-25C0-4785-BFEB-5C9EEBBCD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58" i="1" l="1"/>
  <c r="H16" i="1"/>
  <c r="B65" i="1" l="1"/>
  <c r="B35" i="1"/>
  <c r="B64" i="1" l="1"/>
  <c r="H57" i="1"/>
  <c r="B48" i="1"/>
  <c r="B59" i="1" s="1"/>
  <c r="B40" i="1"/>
  <c r="B29" i="1"/>
  <c r="H22" i="1"/>
  <c r="B14" i="1"/>
  <c r="B10" i="1"/>
</calcChain>
</file>

<file path=xl/sharedStrings.xml><?xml version="1.0" encoding="utf-8"?>
<sst xmlns="http://schemas.openxmlformats.org/spreadsheetml/2006/main" count="59" uniqueCount="53">
  <si>
    <t>Мероприятие</t>
  </si>
  <si>
    <t>План</t>
  </si>
  <si>
    <t xml:space="preserve">                              Текущие  ремонты  - бюджет округа  -  00017</t>
  </si>
  <si>
    <t>Текущий ремонт (строй.мат.)</t>
  </si>
  <si>
    <t>Итого</t>
  </si>
  <si>
    <t>Приобретение  основных средств  -  00001</t>
  </si>
  <si>
    <t>1. Технологическое оборудование</t>
  </si>
  <si>
    <t>Итого технологическое оборудование</t>
  </si>
  <si>
    <t>2. Иные основные средства</t>
  </si>
  <si>
    <t xml:space="preserve">                   Безопасность  -  00030</t>
  </si>
  <si>
    <t>1. Мероприятия, направленные на профилактику новой корона вирусной инфекции</t>
  </si>
  <si>
    <t>2. Антитеррористические мероприятия</t>
  </si>
  <si>
    <t>Всего безопасность</t>
  </si>
  <si>
    <t xml:space="preserve"> 611 -  Мероприятия, направленные на профилактику новой корона вирусной инфекции</t>
  </si>
  <si>
    <t>ДК 00014</t>
  </si>
  <si>
    <t>Канц.товары</t>
  </si>
  <si>
    <t>Итого 612</t>
  </si>
  <si>
    <t>Учебные расходы – краевой бюджет -  611</t>
  </si>
  <si>
    <t>Заправка картриджа</t>
  </si>
  <si>
    <t>Итого 611</t>
  </si>
  <si>
    <t>Всего учебные  расходы</t>
  </si>
  <si>
    <t xml:space="preserve">                                         </t>
  </si>
  <si>
    <t>Всего 00001</t>
  </si>
  <si>
    <t xml:space="preserve">                   Безопасность  -  00016</t>
  </si>
  <si>
    <t>1.  Мероприятия по обеспечению  пожарной безопасности</t>
  </si>
  <si>
    <t>Маски, перчатки, антисептики, т.д.</t>
  </si>
  <si>
    <t xml:space="preserve">Игрушки </t>
  </si>
  <si>
    <t>Приобретение огнетушителей</t>
  </si>
  <si>
    <t>Приобретение лицензионного программного обеспечения</t>
  </si>
  <si>
    <t>Учебные расходы – краевой бюджет – 13М  -  612</t>
  </si>
  <si>
    <t>Неиспользованный остаток (руб.).</t>
  </si>
  <si>
    <t>Приобретение спортивного оборудования</t>
  </si>
  <si>
    <t>Перезарядка огнетушителей</t>
  </si>
  <si>
    <t>Ограждение территории детского сада</t>
  </si>
  <si>
    <t>ДК 35М Краевой бюджет</t>
  </si>
  <si>
    <t>ИТОГО</t>
  </si>
  <si>
    <t>Приобретение картриджей</t>
  </si>
  <si>
    <t xml:space="preserve">Приобретение учебной мебели </t>
  </si>
  <si>
    <t>Приобретение медицинсого  оборудования</t>
  </si>
  <si>
    <t>Расходные материалы для ремонта</t>
  </si>
  <si>
    <t>Приобретение лицензионного программного обеспеченияВижен Софт</t>
  </si>
  <si>
    <t xml:space="preserve">Повышение квалификации </t>
  </si>
  <si>
    <t>Водонагреватель</t>
  </si>
  <si>
    <t xml:space="preserve">Итого </t>
  </si>
  <si>
    <t>Монтаж видеонаблюдения</t>
  </si>
  <si>
    <t>Разработка программы энергосбережения</t>
  </si>
  <si>
    <t>Лабораторные испытания э/оборудования</t>
  </si>
  <si>
    <t>Кровати</t>
  </si>
  <si>
    <t>Приобретение орг.техники (МФУ)</t>
  </si>
  <si>
    <t>Примечание</t>
  </si>
  <si>
    <t>МБДОУ "Детский сад №3 "Ручеек"</t>
  </si>
  <si>
    <t>Исполнение программных мероприятий за 2024г.</t>
  </si>
  <si>
    <t>комфортки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</si>
</sst>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4"/>
  <sheetViews>
    <sheetView tabSelected="1" view="pageBreakPreview" zoomScaleNormal="100" zoomScaleSheetLayoutView="100" workbookViewId="0">
      <selection activeCell="A46" sqref="A46:K46"/>
    </sheetView>
  </sheetViews>
  <sheetFormatPr defaultRowHeight="21" x14ac:dyDescent="0.35"/>
  <cols>
    <col min="1" max="1" width="23.08984375" customWidth="1"/>
    <col min="2" max="2" width="18.453125" customWidth="1"/>
    <col min="3" max="3" width="15.54296875" customWidth="1"/>
    <col min="4" max="4" width="0.26953125" hidden="1" customWidth="1"/>
    <col min="5" max="5" width="4.08984375" hidden="1" customWidth="1"/>
    <col min="6" max="7" width="9.1796875" hidden="1" customWidth="1"/>
    <col min="8" max="8" width="1.90625" hidden="1" customWidth="1"/>
    <col min="9" max="9" width="0.1796875" hidden="1" customWidth="1"/>
    <col min="10" max="10" width="1.7265625" hidden="1" customWidth="1"/>
    <col min="11" max="11" width="0.1796875" hidden="1" customWidth="1"/>
    <col min="13" max="13" width="3.81640625" customWidth="1"/>
  </cols>
  <sheetData>
    <row r="2" spans="1:11" x14ac:dyDescent="0.35">
      <c r="A2" s="39" t="s">
        <v>51</v>
      </c>
      <c r="B2" s="39"/>
      <c r="C2" s="39"/>
      <c r="D2" s="39"/>
      <c r="E2" s="39"/>
      <c r="F2" s="39"/>
      <c r="G2" s="39"/>
      <c r="H2" s="39"/>
      <c r="I2" s="39"/>
      <c r="J2" s="39"/>
      <c r="K2" s="23"/>
    </row>
    <row r="3" spans="1:11" x14ac:dyDescent="0.35">
      <c r="A3" s="1"/>
      <c r="B3" t="s">
        <v>50</v>
      </c>
    </row>
    <row r="4" spans="1:1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5">
      <c r="A5" s="2" t="s">
        <v>21</v>
      </c>
    </row>
    <row r="6" spans="1:11" ht="75" customHeight="1" x14ac:dyDescent="0.35">
      <c r="A6" s="4" t="s">
        <v>0</v>
      </c>
      <c r="B6" s="4" t="s">
        <v>1</v>
      </c>
      <c r="C6" s="43" t="s">
        <v>49</v>
      </c>
      <c r="D6" s="43"/>
      <c r="E6" s="43"/>
      <c r="F6" s="43"/>
      <c r="G6" s="44" t="s">
        <v>30</v>
      </c>
      <c r="H6" s="44"/>
      <c r="I6" s="44"/>
      <c r="J6" s="8"/>
    </row>
    <row r="7" spans="1:11" x14ac:dyDescent="0.3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7"/>
    </row>
    <row r="8" spans="1:11" x14ac:dyDescent="0.35">
      <c r="A8" s="5" t="s">
        <v>3</v>
      </c>
      <c r="B8" s="5">
        <v>47000</v>
      </c>
      <c r="C8" s="5"/>
    </row>
    <row r="9" spans="1:11" ht="50.25" customHeight="1" x14ac:dyDescent="0.35">
      <c r="A9" s="5" t="s">
        <v>39</v>
      </c>
      <c r="B9" s="5">
        <v>3000</v>
      </c>
      <c r="C9" s="5"/>
    </row>
    <row r="10" spans="1:11" ht="40.15" customHeight="1" x14ac:dyDescent="0.35">
      <c r="A10" s="11" t="s">
        <v>4</v>
      </c>
      <c r="B10" s="11">
        <f>SUM(B8:B9)</f>
        <v>50000</v>
      </c>
      <c r="C10" s="11"/>
    </row>
    <row r="11" spans="1:11" x14ac:dyDescent="0.35">
      <c r="A11" s="46" t="s">
        <v>5</v>
      </c>
      <c r="B11" s="46"/>
      <c r="C11" s="46"/>
      <c r="D11" s="46"/>
      <c r="E11" s="46"/>
      <c r="F11" s="46"/>
      <c r="G11" s="46"/>
      <c r="H11" s="46"/>
      <c r="I11" s="46"/>
      <c r="J11" s="46"/>
      <c r="K11" s="10"/>
    </row>
    <row r="12" spans="1:11" x14ac:dyDescent="0.35">
      <c r="A12" s="38" t="s">
        <v>6</v>
      </c>
      <c r="B12" s="38"/>
      <c r="C12" s="38"/>
      <c r="D12" s="38"/>
      <c r="E12" s="38"/>
      <c r="F12" s="38"/>
      <c r="G12" s="38"/>
      <c r="H12" s="38"/>
      <c r="I12" s="38"/>
      <c r="J12" s="38"/>
      <c r="K12" s="7"/>
    </row>
    <row r="13" spans="1:11" x14ac:dyDescent="0.35">
      <c r="A13" s="5"/>
      <c r="B13" s="9"/>
      <c r="C13" s="5"/>
    </row>
    <row r="14" spans="1:11" ht="46.9" customHeight="1" x14ac:dyDescent="0.35">
      <c r="A14" s="13" t="s">
        <v>7</v>
      </c>
      <c r="B14" s="11">
        <f>SUM(C12:C12)</f>
        <v>0</v>
      </c>
      <c r="C14" s="11"/>
    </row>
    <row r="15" spans="1:11" ht="27" customHeight="1" x14ac:dyDescent="0.35">
      <c r="A15" s="35" t="s">
        <v>8</v>
      </c>
      <c r="B15" s="36"/>
      <c r="C15" s="36"/>
      <c r="D15" s="36"/>
      <c r="E15" s="36"/>
      <c r="F15" s="36"/>
      <c r="G15" s="36"/>
      <c r="H15" s="36"/>
      <c r="I15" s="36"/>
      <c r="J15" s="37"/>
      <c r="K15" s="7"/>
    </row>
    <row r="16" spans="1:11" ht="27" customHeight="1" x14ac:dyDescent="0.35">
      <c r="A16" s="27" t="s">
        <v>42</v>
      </c>
      <c r="B16" s="30">
        <v>19900</v>
      </c>
      <c r="C16" s="30"/>
      <c r="D16" s="30"/>
      <c r="E16" s="30"/>
      <c r="F16" s="30"/>
      <c r="G16" s="30"/>
      <c r="H16" s="30">
        <f>B16-C16</f>
        <v>19900</v>
      </c>
      <c r="I16" s="31"/>
      <c r="J16" s="7"/>
    </row>
    <row r="17" spans="1:11" ht="66.75" customHeight="1" x14ac:dyDescent="0.35">
      <c r="A17" s="7" t="s">
        <v>47</v>
      </c>
      <c r="B17" s="4">
        <v>500534.15</v>
      </c>
    </row>
    <row r="18" spans="1:11" ht="39" customHeight="1" x14ac:dyDescent="0.35">
      <c r="A18" s="13" t="s">
        <v>4</v>
      </c>
      <c r="B18" s="11"/>
    </row>
    <row r="19" spans="1:11" ht="21" customHeight="1" x14ac:dyDescent="0.35">
      <c r="A19" s="10" t="s">
        <v>22</v>
      </c>
      <c r="B19" s="10">
        <f>B16+B17</f>
        <v>520434.15</v>
      </c>
      <c r="C19" s="10"/>
    </row>
    <row r="20" spans="1:11" x14ac:dyDescent="0.35">
      <c r="A20" s="42" t="s">
        <v>9</v>
      </c>
      <c r="B20" s="42"/>
      <c r="C20" s="42"/>
      <c r="D20" s="42"/>
      <c r="E20" s="42"/>
      <c r="F20" s="42"/>
      <c r="G20" s="42"/>
      <c r="H20" s="42"/>
      <c r="I20" s="42"/>
      <c r="J20" s="42"/>
      <c r="K20" s="24"/>
    </row>
    <row r="21" spans="1:11" x14ac:dyDescent="0.3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  <c r="K21" s="7"/>
    </row>
    <row r="22" spans="1:11" hidden="1" x14ac:dyDescent="0.35">
      <c r="A22" s="5"/>
      <c r="B22" s="6"/>
      <c r="C22" s="6"/>
      <c r="D22" s="47">
        <v>0</v>
      </c>
      <c r="E22" s="47"/>
      <c r="F22" s="47"/>
      <c r="G22" s="47"/>
      <c r="H22" s="48">
        <f>C22-D22</f>
        <v>0</v>
      </c>
      <c r="I22" s="49"/>
      <c r="J22" s="50"/>
      <c r="K22" s="7"/>
    </row>
    <row r="23" spans="1:11" x14ac:dyDescent="0.35">
      <c r="A23" s="5"/>
      <c r="B23" s="6"/>
      <c r="C23" s="6"/>
    </row>
    <row r="24" spans="1:11" ht="42" customHeight="1" x14ac:dyDescent="0.35">
      <c r="A24" s="13" t="s">
        <v>4</v>
      </c>
      <c r="B24" s="18"/>
      <c r="C24" s="7"/>
    </row>
    <row r="25" spans="1:11" x14ac:dyDescent="0.35">
      <c r="A25" s="38" t="s">
        <v>11</v>
      </c>
      <c r="B25" s="38"/>
      <c r="C25" s="38"/>
      <c r="D25" s="38"/>
      <c r="E25" s="38"/>
      <c r="F25" s="38"/>
      <c r="G25" s="38"/>
      <c r="H25" s="38"/>
      <c r="I25" s="38"/>
      <c r="J25" s="38"/>
      <c r="K25" s="7"/>
    </row>
    <row r="26" spans="1:11" x14ac:dyDescent="0.35">
      <c r="A26" s="4" t="s">
        <v>44</v>
      </c>
      <c r="B26" s="28">
        <v>367549.15</v>
      </c>
      <c r="C26" s="4"/>
    </row>
    <row r="27" spans="1:11" ht="33" x14ac:dyDescent="0.35">
      <c r="A27" s="5" t="s">
        <v>45</v>
      </c>
      <c r="B27" s="6">
        <v>9900</v>
      </c>
      <c r="C27" s="4"/>
    </row>
    <row r="28" spans="1:11" ht="33" x14ac:dyDescent="0.35">
      <c r="A28" s="5" t="s">
        <v>46</v>
      </c>
      <c r="B28" s="6">
        <v>29800</v>
      </c>
      <c r="C28" s="5"/>
    </row>
    <row r="29" spans="1:11" ht="31.15" customHeight="1" x14ac:dyDescent="0.35">
      <c r="A29" s="13" t="s">
        <v>4</v>
      </c>
      <c r="B29" s="14">
        <f>SUM(B26:B28)</f>
        <v>407249.15</v>
      </c>
      <c r="C29" s="12"/>
    </row>
    <row r="30" spans="1:11" ht="31.15" customHeight="1" x14ac:dyDescent="0.35">
      <c r="A30" s="24"/>
    </row>
    <row r="31" spans="1:11" ht="21" customHeight="1" x14ac:dyDescent="0.35">
      <c r="A31" s="32" t="s">
        <v>23</v>
      </c>
      <c r="B31" s="33"/>
      <c r="C31" s="33"/>
      <c r="D31" s="33"/>
      <c r="E31" s="33"/>
      <c r="F31" s="33"/>
      <c r="G31" s="33"/>
      <c r="H31" s="33"/>
      <c r="I31" s="33"/>
      <c r="J31" s="34"/>
      <c r="K31" s="26"/>
    </row>
    <row r="32" spans="1:11" x14ac:dyDescent="0.35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38"/>
      <c r="K32" s="7"/>
    </row>
    <row r="33" spans="1:11" x14ac:dyDescent="0.35">
      <c r="A33" s="5" t="s">
        <v>27</v>
      </c>
      <c r="B33" s="6">
        <v>0</v>
      </c>
    </row>
    <row r="34" spans="1:11" x14ac:dyDescent="0.35">
      <c r="A34" s="5" t="s">
        <v>32</v>
      </c>
      <c r="B34" s="6">
        <v>0</v>
      </c>
    </row>
    <row r="35" spans="1:11" ht="35.450000000000003" customHeight="1" x14ac:dyDescent="0.35">
      <c r="A35" s="17" t="s">
        <v>4</v>
      </c>
      <c r="B35" s="16">
        <f>B33+B34</f>
        <v>0</v>
      </c>
    </row>
    <row r="36" spans="1:11" x14ac:dyDescent="0.35">
      <c r="A36" s="10" t="s">
        <v>12</v>
      </c>
    </row>
    <row r="37" spans="1:11" ht="27.75" customHeight="1" x14ac:dyDescent="0.35">
      <c r="A37" s="38" t="s">
        <v>13</v>
      </c>
      <c r="B37" s="38"/>
      <c r="C37" s="38"/>
      <c r="D37" s="38"/>
      <c r="E37" s="38"/>
      <c r="F37" s="38"/>
      <c r="G37" s="38"/>
      <c r="H37" s="38"/>
      <c r="I37" s="38"/>
      <c r="J37" s="38"/>
      <c r="K37" s="7"/>
    </row>
    <row r="38" spans="1:11" x14ac:dyDescent="0.35">
      <c r="A38" s="4" t="s">
        <v>25</v>
      </c>
      <c r="B38" s="8"/>
    </row>
    <row r="39" spans="1:11" x14ac:dyDescent="0.35">
      <c r="A39" s="4"/>
      <c r="B39" s="8"/>
    </row>
    <row r="40" spans="1:11" x14ac:dyDescent="0.35">
      <c r="A40" s="10" t="s">
        <v>4</v>
      </c>
      <c r="B40" s="19">
        <f>SUM(B38)</f>
        <v>0</v>
      </c>
    </row>
    <row r="41" spans="1:11" x14ac:dyDescent="0.35">
      <c r="A41" s="10"/>
      <c r="B41" s="19"/>
      <c r="C41" s="19"/>
      <c r="D41" s="19"/>
      <c r="E41" s="19"/>
      <c r="F41" s="19"/>
      <c r="G41" s="20"/>
      <c r="H41" s="11"/>
      <c r="I41" s="11"/>
      <c r="J41" s="15"/>
    </row>
    <row r="42" spans="1:11" x14ac:dyDescent="0.35">
      <c r="A42" s="38" t="s">
        <v>14</v>
      </c>
      <c r="B42" s="38"/>
      <c r="C42" s="38"/>
      <c r="D42" s="38"/>
      <c r="E42" s="38"/>
      <c r="F42" s="38"/>
      <c r="G42" s="38"/>
      <c r="H42" s="38"/>
      <c r="I42" s="38"/>
      <c r="J42" s="38"/>
      <c r="K42" s="7"/>
    </row>
    <row r="43" spans="1:11" x14ac:dyDescent="0.35">
      <c r="A43" s="4" t="s">
        <v>52</v>
      </c>
      <c r="B43" s="4">
        <v>33750</v>
      </c>
    </row>
    <row r="44" spans="1:11" ht="31.5" customHeight="1" x14ac:dyDescent="0.35">
      <c r="A44" s="10" t="s">
        <v>4</v>
      </c>
      <c r="B44" s="10">
        <v>33750</v>
      </c>
    </row>
    <row r="46" spans="1:11" x14ac:dyDescent="0.35">
      <c r="A46" s="35" t="s">
        <v>34</v>
      </c>
      <c r="B46" s="36"/>
      <c r="C46" s="36"/>
      <c r="D46" s="36"/>
      <c r="E46" s="36"/>
      <c r="F46" s="36"/>
      <c r="G46" s="36"/>
      <c r="H46" s="36"/>
      <c r="I46" s="36"/>
      <c r="J46" s="36"/>
      <c r="K46" s="37"/>
    </row>
    <row r="47" spans="1:11" ht="31.5" x14ac:dyDescent="0.35">
      <c r="A47" s="4" t="s">
        <v>33</v>
      </c>
      <c r="B47" s="4"/>
      <c r="C47" s="25"/>
    </row>
    <row r="48" spans="1:11" x14ac:dyDescent="0.35">
      <c r="A48" s="10" t="s">
        <v>35</v>
      </c>
      <c r="B48" s="10">
        <f>SUM(C46:C46)</f>
        <v>0</v>
      </c>
      <c r="C48" s="29"/>
    </row>
    <row r="49" spans="1:11" x14ac:dyDescent="0.35">
      <c r="A49" s="38" t="s">
        <v>29</v>
      </c>
      <c r="B49" s="38"/>
      <c r="C49" s="38"/>
      <c r="D49" s="38"/>
      <c r="E49" s="38"/>
      <c r="F49" s="38"/>
      <c r="G49" s="38"/>
      <c r="H49" s="38"/>
      <c r="I49" s="38"/>
      <c r="J49" s="38"/>
      <c r="K49" s="7"/>
    </row>
    <row r="50" spans="1:11" x14ac:dyDescent="0.35">
      <c r="A50" s="5" t="s">
        <v>37</v>
      </c>
      <c r="B50" s="5"/>
    </row>
    <row r="51" spans="1:11" ht="33" x14ac:dyDescent="0.35">
      <c r="A51" s="5" t="s">
        <v>38</v>
      </c>
      <c r="B51" s="5">
        <v>30000</v>
      </c>
    </row>
    <row r="52" spans="1:11" ht="33" x14ac:dyDescent="0.35">
      <c r="A52" s="5" t="s">
        <v>31</v>
      </c>
      <c r="B52" s="5"/>
    </row>
    <row r="53" spans="1:11" ht="60" customHeight="1" x14ac:dyDescent="0.35">
      <c r="A53" s="5" t="s">
        <v>48</v>
      </c>
      <c r="B53" s="5">
        <v>223000</v>
      </c>
    </row>
    <row r="54" spans="1:11" ht="60" customHeight="1" x14ac:dyDescent="0.35">
      <c r="A54" s="5" t="s">
        <v>41</v>
      </c>
      <c r="B54" s="5"/>
    </row>
    <row r="55" spans="1:11" ht="75" customHeight="1" x14ac:dyDescent="0.35">
      <c r="A55" s="5" t="s">
        <v>40</v>
      </c>
      <c r="B55" s="5"/>
    </row>
    <row r="56" spans="1:11" ht="33" x14ac:dyDescent="0.35">
      <c r="A56" s="5" t="s">
        <v>28</v>
      </c>
      <c r="B56" s="5"/>
    </row>
    <row r="57" spans="1:11" x14ac:dyDescent="0.35">
      <c r="A57" s="5" t="s">
        <v>26</v>
      </c>
      <c r="B57" s="5"/>
      <c r="C57" s="40">
        <v>0</v>
      </c>
      <c r="D57" s="41"/>
      <c r="E57" s="5"/>
      <c r="F57" s="5"/>
      <c r="G57" s="5"/>
      <c r="H57" s="40">
        <f>B57-C57</f>
        <v>0</v>
      </c>
      <c r="I57" s="41"/>
      <c r="J57" s="5"/>
    </row>
    <row r="58" spans="1:11" x14ac:dyDescent="0.35">
      <c r="A58" s="17" t="s">
        <v>43</v>
      </c>
      <c r="B58" s="17">
        <f>C49+B50+B51+B52+B53+B54+B55+B56</f>
        <v>253000</v>
      </c>
      <c r="C58" s="17"/>
    </row>
    <row r="59" spans="1:11" x14ac:dyDescent="0.35">
      <c r="A59" s="17" t="s">
        <v>16</v>
      </c>
      <c r="B59" s="17">
        <f>B48+B58</f>
        <v>253000</v>
      </c>
      <c r="C59" s="17"/>
    </row>
    <row r="60" spans="1:11" x14ac:dyDescent="0.35">
      <c r="A60" s="38" t="s">
        <v>17</v>
      </c>
      <c r="B60" s="38"/>
      <c r="C60" s="38"/>
      <c r="D60" s="38"/>
      <c r="E60" s="38"/>
      <c r="F60" s="38"/>
      <c r="G60" s="38"/>
      <c r="H60" s="38"/>
      <c r="I60" s="38"/>
      <c r="J60" s="38"/>
      <c r="K60" s="7"/>
    </row>
    <row r="61" spans="1:11" x14ac:dyDescent="0.35">
      <c r="A61" s="5" t="s">
        <v>15</v>
      </c>
      <c r="B61" s="5">
        <v>43734</v>
      </c>
    </row>
    <row r="62" spans="1:11" x14ac:dyDescent="0.35">
      <c r="A62" s="5" t="s">
        <v>18</v>
      </c>
      <c r="B62" s="5">
        <v>8000</v>
      </c>
    </row>
    <row r="63" spans="1:11" x14ac:dyDescent="0.35">
      <c r="A63" s="5" t="s">
        <v>36</v>
      </c>
      <c r="B63" s="5">
        <v>3000</v>
      </c>
    </row>
    <row r="64" spans="1:11" x14ac:dyDescent="0.35">
      <c r="A64" s="17" t="s">
        <v>19</v>
      </c>
      <c r="B64" s="21">
        <f>SUM(B61:B63)</f>
        <v>54734</v>
      </c>
    </row>
    <row r="65" spans="1:3" ht="31.5" customHeight="1" x14ac:dyDescent="0.35">
      <c r="A65" s="11" t="s">
        <v>20</v>
      </c>
      <c r="B65" s="20" t="e">
        <f>#REF!+B61+B62+B63</f>
        <v>#REF!</v>
      </c>
      <c r="C65" s="11"/>
    </row>
    <row r="66" spans="1:3" x14ac:dyDescent="0.35">
      <c r="A66" s="3"/>
    </row>
    <row r="67" spans="1:3" x14ac:dyDescent="0.35">
      <c r="A67" s="3"/>
    </row>
    <row r="72" spans="1:3" x14ac:dyDescent="0.35">
      <c r="A72" s="22"/>
    </row>
    <row r="73" spans="1:3" x14ac:dyDescent="0.35">
      <c r="A73" s="2"/>
    </row>
    <row r="74" spans="1:3" x14ac:dyDescent="0.35">
      <c r="A74" s="2"/>
    </row>
  </sheetData>
  <mergeCells count="22">
    <mergeCell ref="A60:J60"/>
    <mergeCell ref="C57:D57"/>
    <mergeCell ref="H57:I57"/>
    <mergeCell ref="A20:J20"/>
    <mergeCell ref="A15:J15"/>
    <mergeCell ref="C6:F6"/>
    <mergeCell ref="G6:I6"/>
    <mergeCell ref="A7:J7"/>
    <mergeCell ref="A11:J11"/>
    <mergeCell ref="A12:J12"/>
    <mergeCell ref="A21:J21"/>
    <mergeCell ref="D22:G22"/>
    <mergeCell ref="H22:J22"/>
    <mergeCell ref="A25:J25"/>
    <mergeCell ref="A32:J32"/>
    <mergeCell ref="A42:J42"/>
    <mergeCell ref="A49:J49"/>
    <mergeCell ref="A31:J31"/>
    <mergeCell ref="A46:K46"/>
    <mergeCell ref="A37:J37"/>
    <mergeCell ref="A2:J2"/>
    <mergeCell ref="A4:K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economist5</dc:creator>
  <cp:lastModifiedBy>Директор</cp:lastModifiedBy>
  <cp:lastPrinted>2024-04-04T06:04:03Z</cp:lastPrinted>
  <dcterms:created xsi:type="dcterms:W3CDTF">2022-03-23T06:15:17Z</dcterms:created>
  <dcterms:modified xsi:type="dcterms:W3CDTF">2025-02-03T02:26:52Z</dcterms:modified>
</cp:coreProperties>
</file>